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1"/>
  </bookViews>
  <sheets>
    <sheet name="Tabel Strafpunten" sheetId="1" r:id="rId1"/>
    <sheet name="Uitslag 9-4" sheetId="2" r:id="rId2"/>
  </sheets>
  <definedNames>
    <definedName name="_xlnm.Print_Area" localSheetId="0">'Tabel Strafpunten'!$A$2:$F$27</definedName>
  </definedNames>
  <calcPr fullCalcOnLoad="1"/>
</workbook>
</file>

<file path=xl/sharedStrings.xml><?xml version="1.0" encoding="utf-8"?>
<sst xmlns="http://schemas.openxmlformats.org/spreadsheetml/2006/main" count="183" uniqueCount="72">
  <si>
    <t>Aanspanning</t>
  </si>
  <si>
    <t>Belangrijk Strafpunten zijn in seconden dus 10 pnt is 10 sec schrijven als 0,10</t>
  </si>
  <si>
    <t>Neerleggen zweep</t>
  </si>
  <si>
    <t>Beide voeten op grand groom</t>
  </si>
  <si>
    <t>Koetsier op grond</t>
  </si>
  <si>
    <t>Strafpunten voor de hindernissen</t>
  </si>
  <si>
    <t>Omslaan rijtuig</t>
  </si>
  <si>
    <t>Afrijden magneetpaaltje</t>
  </si>
  <si>
    <t>Herstelde fout</t>
  </si>
  <si>
    <t xml:space="preserve">Geen zweep </t>
  </si>
  <si>
    <t>Geen zweep bij verlaten hindernis</t>
  </si>
  <si>
    <t>Niet herstelde fout</t>
  </si>
  <si>
    <t>Hindernis niet genomen</t>
  </si>
  <si>
    <t>Hulp van derden</t>
  </si>
  <si>
    <t>Diskwalificatie bij deze zaken</t>
  </si>
  <si>
    <t>Wreedheid</t>
  </si>
  <si>
    <t>Uitspannen</t>
  </si>
  <si>
    <t>Overschrijden max tijd</t>
  </si>
  <si>
    <t>Per seconde te vroeg binnen</t>
  </si>
  <si>
    <t>Per seconde te laat binnen</t>
  </si>
  <si>
    <t>strafpunten voor tijd bij H</t>
  </si>
  <si>
    <t>Per seconde in de hindernis</t>
  </si>
  <si>
    <t>Strafpunten tijdsoversch vaardigheid</t>
  </si>
  <si>
    <t>Vaardigheid</t>
  </si>
  <si>
    <t>Strafpunten bal vaardigheid</t>
  </si>
  <si>
    <t>Tijd H1</t>
  </si>
  <si>
    <t>Bianca ten Hoeve</t>
  </si>
  <si>
    <t>Betsie van der Ploeg</t>
  </si>
  <si>
    <t>Roelf Lamein</t>
  </si>
  <si>
    <t>Geert Slagmolen</t>
  </si>
  <si>
    <t>Gjalt Jan Jansma</t>
  </si>
  <si>
    <t>Chantal Westerhof</t>
  </si>
  <si>
    <t>Henri ten Hoeve</t>
  </si>
  <si>
    <t>Bauke Meindertsma</t>
  </si>
  <si>
    <t>1po</t>
  </si>
  <si>
    <t>1pa</t>
  </si>
  <si>
    <t>2pa</t>
  </si>
  <si>
    <t>2po</t>
  </si>
  <si>
    <t>4pa</t>
  </si>
  <si>
    <t>Atsje van der Ploeg</t>
  </si>
  <si>
    <t>Harry Dijkstra</t>
  </si>
  <si>
    <t>Hanneke de Boer</t>
  </si>
  <si>
    <t>Fred den Elzen</t>
  </si>
  <si>
    <t>Wimke Berends</t>
  </si>
  <si>
    <t>Ramon Oosterveld</t>
  </si>
  <si>
    <t>Jannes Slendebroek</t>
  </si>
  <si>
    <t>Anne Cobie Koree</t>
  </si>
  <si>
    <t>Gerrit Rep</t>
  </si>
  <si>
    <t>Lucas Reinds</t>
  </si>
  <si>
    <t>Ynskje Riemersma</t>
  </si>
  <si>
    <t>Patricia de Vries</t>
  </si>
  <si>
    <t>Sietske Flobbe</t>
  </si>
  <si>
    <t>Wolter van der Veen</t>
  </si>
  <si>
    <t>Frans Wijts</t>
  </si>
  <si>
    <t>Pieter Jager</t>
  </si>
  <si>
    <t>Henri Meringa</t>
  </si>
  <si>
    <t>Rene van de Scheur</t>
  </si>
  <si>
    <t>Shiva Bruinsma</t>
  </si>
  <si>
    <t>tapo</t>
  </si>
  <si>
    <t xml:space="preserve">           </t>
  </si>
  <si>
    <t>Uitslag Enkelspan pony</t>
  </si>
  <si>
    <t>Rijder</t>
  </si>
  <si>
    <t>Strafpunt</t>
  </si>
  <si>
    <t>Totaal tijd</t>
  </si>
  <si>
    <t>Tijd X 0,2</t>
  </si>
  <si>
    <t>Strafpunten H</t>
  </si>
  <si>
    <t>Uitslag Dubbelspan pony</t>
  </si>
  <si>
    <t>Uitslag Tandem pony</t>
  </si>
  <si>
    <t>Totaal</t>
  </si>
  <si>
    <t>Uitslag Enkelspan paard</t>
  </si>
  <si>
    <t>Uitslag dubbelspan paard</t>
  </si>
  <si>
    <t>Uitslag Vierspan paard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</si>
</sst>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_ ;[Red]\-0.00\ "/>
    <numFmt numFmtId="189" formatCode="0_ ;[Red]\-0\ "/>
    <numFmt numFmtId="190" formatCode="00000"/>
    <numFmt numFmtId="191" formatCode="[$-413]dddd\ d\ mmmm\ yyyy"/>
  </numFmts>
  <fonts count="4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4" fillId="33" borderId="14" xfId="0" applyNumberFormat="1" applyFont="1" applyFill="1" applyBorder="1" applyAlignment="1">
      <alignment/>
    </xf>
    <xf numFmtId="1" fontId="4" fillId="0" borderId="15" xfId="0" applyNumberFormat="1" applyFont="1" applyBorder="1" applyAlignment="1">
      <alignment/>
    </xf>
    <xf numFmtId="1" fontId="4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" fontId="4" fillId="0" borderId="31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1" fontId="4" fillId="0" borderId="31" xfId="0" applyNumberFormat="1" applyFont="1" applyFill="1" applyBorder="1" applyAlignment="1">
      <alignment/>
    </xf>
    <xf numFmtId="1" fontId="4" fillId="0" borderId="3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34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8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4BD5E"/>
      <rgbColor rgb="008E5E42"/>
      <rgbColor rgb="00A0627A"/>
      <rgbColor rgb="00624FAC"/>
      <rgbColor rgb="009999CC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2">
      <selection activeCell="H9" sqref="H9"/>
    </sheetView>
  </sheetViews>
  <sheetFormatPr defaultColWidth="11.57421875" defaultRowHeight="12.75"/>
  <cols>
    <col min="1" max="1" width="41.421875" style="0" customWidth="1"/>
    <col min="2" max="2" width="11.57421875" style="1" customWidth="1"/>
  </cols>
  <sheetData>
    <row r="1" ht="12.75">
      <c r="A1" s="2"/>
    </row>
    <row r="2" spans="1:4" s="3" customFormat="1" ht="15.75">
      <c r="A2" s="4" t="s">
        <v>1</v>
      </c>
      <c r="B2" s="7"/>
      <c r="C2" s="6"/>
      <c r="D2" s="6"/>
    </row>
    <row r="3" ht="12.75">
      <c r="A3" s="2"/>
    </row>
    <row r="4" ht="13.5" thickBot="1">
      <c r="A4" s="2"/>
    </row>
    <row r="5" spans="1:5" ht="16.5" thickBot="1">
      <c r="A5" s="8" t="s">
        <v>2</v>
      </c>
      <c r="B5" s="9">
        <v>10</v>
      </c>
      <c r="C5" s="63" t="s">
        <v>5</v>
      </c>
      <c r="D5" s="64"/>
      <c r="E5" s="65"/>
    </row>
    <row r="6" spans="1:5" ht="16.5" thickBot="1">
      <c r="A6" s="8" t="s">
        <v>3</v>
      </c>
      <c r="B6" s="9">
        <v>10</v>
      </c>
      <c r="C6" s="66"/>
      <c r="D6" s="67"/>
      <c r="E6" s="68"/>
    </row>
    <row r="7" spans="1:5" ht="16.5" thickBot="1">
      <c r="A7" s="8" t="s">
        <v>4</v>
      </c>
      <c r="B7" s="9">
        <v>20</v>
      </c>
      <c r="C7" s="66"/>
      <c r="D7" s="67"/>
      <c r="E7" s="68"/>
    </row>
    <row r="8" spans="1:5" ht="16.5" thickBot="1">
      <c r="A8" s="8" t="s">
        <v>6</v>
      </c>
      <c r="B8" s="9">
        <v>60</v>
      </c>
      <c r="C8" s="66"/>
      <c r="D8" s="67"/>
      <c r="E8" s="68"/>
    </row>
    <row r="9" spans="1:5" ht="16.5" thickBot="1">
      <c r="A9" s="8" t="s">
        <v>7</v>
      </c>
      <c r="B9" s="9">
        <v>2</v>
      </c>
      <c r="C9" s="66"/>
      <c r="D9" s="67"/>
      <c r="E9" s="68"/>
    </row>
    <row r="10" spans="1:5" ht="16.5" thickBot="1">
      <c r="A10" s="8" t="s">
        <v>8</v>
      </c>
      <c r="B10" s="9">
        <v>20</v>
      </c>
      <c r="C10" s="66"/>
      <c r="D10" s="67"/>
      <c r="E10" s="68"/>
    </row>
    <row r="11" spans="1:5" ht="16.5" thickBot="1">
      <c r="A11" s="8" t="s">
        <v>9</v>
      </c>
      <c r="B11" s="9">
        <v>5</v>
      </c>
      <c r="C11" s="66"/>
      <c r="D11" s="67"/>
      <c r="E11" s="68"/>
    </row>
    <row r="12" spans="1:5" ht="16.5" thickBot="1">
      <c r="A12" s="8" t="s">
        <v>10</v>
      </c>
      <c r="B12" s="9">
        <v>5</v>
      </c>
      <c r="C12" s="69"/>
      <c r="D12" s="70"/>
      <c r="E12" s="71"/>
    </row>
    <row r="13" spans="1:3" ht="16.5" thickBot="1">
      <c r="A13" s="4"/>
      <c r="B13" s="5"/>
      <c r="C13" s="6"/>
    </row>
    <row r="14" spans="1:5" ht="16.5" thickBot="1">
      <c r="A14" s="8" t="s">
        <v>11</v>
      </c>
      <c r="B14" s="9">
        <v>999</v>
      </c>
      <c r="C14" s="63" t="s">
        <v>14</v>
      </c>
      <c r="D14" s="64"/>
      <c r="E14" s="65"/>
    </row>
    <row r="15" spans="1:5" ht="16.5" thickBot="1">
      <c r="A15" s="8" t="s">
        <v>12</v>
      </c>
      <c r="B15" s="9">
        <v>999</v>
      </c>
      <c r="C15" s="66"/>
      <c r="D15" s="67"/>
      <c r="E15" s="68"/>
    </row>
    <row r="16" spans="1:5" ht="16.5" thickBot="1">
      <c r="A16" s="8" t="s">
        <v>13</v>
      </c>
      <c r="B16" s="9">
        <v>999</v>
      </c>
      <c r="C16" s="66"/>
      <c r="D16" s="67"/>
      <c r="E16" s="68"/>
    </row>
    <row r="17" spans="1:5" ht="16.5" thickBot="1">
      <c r="A17" s="8" t="s">
        <v>15</v>
      </c>
      <c r="B17" s="9">
        <v>999</v>
      </c>
      <c r="C17" s="66"/>
      <c r="D17" s="67"/>
      <c r="E17" s="68"/>
    </row>
    <row r="18" spans="1:5" ht="16.5" thickBot="1">
      <c r="A18" s="8" t="s">
        <v>16</v>
      </c>
      <c r="B18" s="9">
        <v>999</v>
      </c>
      <c r="C18" s="66"/>
      <c r="D18" s="67"/>
      <c r="E18" s="68"/>
    </row>
    <row r="19" spans="1:5" ht="16.5" thickBot="1">
      <c r="A19" s="8" t="s">
        <v>17</v>
      </c>
      <c r="B19" s="9">
        <v>999</v>
      </c>
      <c r="C19" s="69"/>
      <c r="D19" s="70"/>
      <c r="E19" s="71"/>
    </row>
    <row r="20" spans="1:3" ht="15.75">
      <c r="A20" s="4"/>
      <c r="B20" s="5"/>
      <c r="C20" s="6"/>
    </row>
    <row r="21" spans="1:3" ht="16.5" thickBot="1">
      <c r="A21" s="4"/>
      <c r="B21" s="7"/>
      <c r="C21" s="6"/>
    </row>
    <row r="22" spans="1:5" ht="16.5" thickBot="1">
      <c r="A22" s="8" t="s">
        <v>18</v>
      </c>
      <c r="B22" s="9">
        <v>0.1</v>
      </c>
      <c r="C22" s="72" t="s">
        <v>20</v>
      </c>
      <c r="D22" s="64"/>
      <c r="E22" s="65"/>
    </row>
    <row r="23" spans="1:5" ht="16.5" thickBot="1">
      <c r="A23" s="8" t="s">
        <v>19</v>
      </c>
      <c r="B23" s="9">
        <v>0.2</v>
      </c>
      <c r="C23" s="66"/>
      <c r="D23" s="67"/>
      <c r="E23" s="68"/>
    </row>
    <row r="24" spans="1:5" ht="16.5" thickBot="1">
      <c r="A24" s="8" t="s">
        <v>21</v>
      </c>
      <c r="B24" s="9">
        <v>0.2</v>
      </c>
      <c r="C24" s="69"/>
      <c r="D24" s="70"/>
      <c r="E24" s="71"/>
    </row>
    <row r="25" spans="1:3" ht="16.5" thickBot="1">
      <c r="A25" s="4"/>
      <c r="B25" s="7"/>
      <c r="C25" s="6"/>
    </row>
    <row r="26" spans="1:5" ht="16.5" thickBot="1">
      <c r="A26" s="8" t="s">
        <v>22</v>
      </c>
      <c r="B26" s="9">
        <v>0.2</v>
      </c>
      <c r="C26" s="63" t="s">
        <v>23</v>
      </c>
      <c r="D26" s="64"/>
      <c r="E26" s="65"/>
    </row>
    <row r="27" spans="1:5" ht="16.5" thickBot="1">
      <c r="A27" s="8" t="s">
        <v>24</v>
      </c>
      <c r="B27" s="9">
        <v>3</v>
      </c>
      <c r="C27" s="69"/>
      <c r="D27" s="70"/>
      <c r="E27" s="71"/>
    </row>
  </sheetData>
  <sheetProtection/>
  <mergeCells count="4">
    <mergeCell ref="C5:E12"/>
    <mergeCell ref="C14:E19"/>
    <mergeCell ref="C22:E24"/>
    <mergeCell ref="C26:E27"/>
  </mergeCells>
  <printOptions/>
  <pageMargins left="0.7875" right="0.7875" top="0.7875" bottom="0.7875" header="0.09861111111111112" footer="0.09861111111111112"/>
  <pageSetup fitToHeight="0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Q45"/>
  <sheetViews>
    <sheetView tabSelected="1" zoomScalePageLayoutView="0" workbookViewId="0" topLeftCell="A16">
      <selection activeCell="A40" sqref="A40"/>
    </sheetView>
  </sheetViews>
  <sheetFormatPr defaultColWidth="9.140625" defaultRowHeight="12.75"/>
  <cols>
    <col min="2" max="2" width="21.7109375" style="0" customWidth="1"/>
    <col min="3" max="3" width="11.421875" style="0" customWidth="1"/>
    <col min="15" max="15" width="12.57421875" style="0" customWidth="1"/>
  </cols>
  <sheetData>
    <row r="2" ht="13.5" thickBot="1">
      <c r="B2" s="24" t="s">
        <v>60</v>
      </c>
    </row>
    <row r="3" spans="2:17" ht="16.5" customHeight="1" thickBot="1">
      <c r="B3" s="27" t="s">
        <v>61</v>
      </c>
      <c r="C3" s="28" t="s">
        <v>0</v>
      </c>
      <c r="D3" s="28" t="s">
        <v>25</v>
      </c>
      <c r="E3" s="28" t="s">
        <v>62</v>
      </c>
      <c r="F3" s="28" t="s">
        <v>25</v>
      </c>
      <c r="G3" s="28" t="s">
        <v>62</v>
      </c>
      <c r="H3" s="28" t="s">
        <v>25</v>
      </c>
      <c r="I3" s="28" t="s">
        <v>62</v>
      </c>
      <c r="J3" s="28" t="s">
        <v>25</v>
      </c>
      <c r="K3" s="28" t="s">
        <v>62</v>
      </c>
      <c r="L3" s="28" t="s">
        <v>25</v>
      </c>
      <c r="M3" s="28" t="s">
        <v>62</v>
      </c>
      <c r="N3" s="28" t="s">
        <v>63</v>
      </c>
      <c r="O3" s="28" t="s">
        <v>65</v>
      </c>
      <c r="P3" s="28" t="s">
        <v>64</v>
      </c>
      <c r="Q3" s="29" t="s">
        <v>68</v>
      </c>
    </row>
    <row r="4" spans="2:17" ht="14.25">
      <c r="B4" s="58" t="s">
        <v>26</v>
      </c>
      <c r="C4" s="55" t="s">
        <v>34</v>
      </c>
      <c r="D4" s="19">
        <v>33</v>
      </c>
      <c r="E4" s="16"/>
      <c r="F4" s="19">
        <v>38</v>
      </c>
      <c r="G4" s="16"/>
      <c r="H4" s="19">
        <v>28</v>
      </c>
      <c r="I4" s="16"/>
      <c r="J4" s="19">
        <v>45</v>
      </c>
      <c r="K4" s="16"/>
      <c r="L4" s="19">
        <v>93</v>
      </c>
      <c r="M4" s="16"/>
      <c r="N4" s="13">
        <f aca="true" t="shared" si="0" ref="N4:O10">D4+F4+H4+J4+L4</f>
        <v>237</v>
      </c>
      <c r="O4" s="47">
        <f t="shared" si="0"/>
        <v>0</v>
      </c>
      <c r="P4" s="48">
        <f aca="true" t="shared" si="1" ref="P4:P10">+N4*0.2</f>
        <v>47.400000000000006</v>
      </c>
      <c r="Q4" s="49">
        <f aca="true" t="shared" si="2" ref="Q4:Q10">O4+P4</f>
        <v>47.400000000000006</v>
      </c>
    </row>
    <row r="5" spans="2:17" ht="14.25">
      <c r="B5" s="59" t="s">
        <v>41</v>
      </c>
      <c r="C5" s="56" t="s">
        <v>34</v>
      </c>
      <c r="D5" s="20">
        <v>36</v>
      </c>
      <c r="E5" s="17"/>
      <c r="F5" s="20">
        <v>47</v>
      </c>
      <c r="G5" s="17"/>
      <c r="H5" s="20">
        <v>35</v>
      </c>
      <c r="I5" s="17"/>
      <c r="J5" s="20">
        <v>49</v>
      </c>
      <c r="K5" s="17"/>
      <c r="L5" s="23">
        <v>77</v>
      </c>
      <c r="M5" s="17"/>
      <c r="N5" s="14">
        <f t="shared" si="0"/>
        <v>244</v>
      </c>
      <c r="O5" s="12">
        <f t="shared" si="0"/>
        <v>0</v>
      </c>
      <c r="P5" s="11">
        <f t="shared" si="1"/>
        <v>48.800000000000004</v>
      </c>
      <c r="Q5" s="46">
        <f t="shared" si="2"/>
        <v>48.800000000000004</v>
      </c>
    </row>
    <row r="6" spans="2:17" ht="14.25">
      <c r="B6" s="59" t="s">
        <v>27</v>
      </c>
      <c r="C6" s="56" t="s">
        <v>34</v>
      </c>
      <c r="D6" s="14">
        <v>33</v>
      </c>
      <c r="E6" s="17"/>
      <c r="F6" s="21">
        <v>38</v>
      </c>
      <c r="G6" s="17"/>
      <c r="H6" s="21">
        <v>33</v>
      </c>
      <c r="I6" s="17"/>
      <c r="J6" s="21">
        <v>47</v>
      </c>
      <c r="K6" s="17"/>
      <c r="L6" s="21">
        <v>97</v>
      </c>
      <c r="M6" s="17"/>
      <c r="N6" s="14">
        <f t="shared" si="0"/>
        <v>248</v>
      </c>
      <c r="O6" s="12">
        <f t="shared" si="0"/>
        <v>0</v>
      </c>
      <c r="P6" s="11">
        <f t="shared" si="1"/>
        <v>49.6</v>
      </c>
      <c r="Q6" s="46">
        <f t="shared" si="2"/>
        <v>49.6</v>
      </c>
    </row>
    <row r="7" spans="2:17" ht="14.25">
      <c r="B7" s="59" t="s">
        <v>43</v>
      </c>
      <c r="C7" s="56" t="s">
        <v>34</v>
      </c>
      <c r="D7" s="20">
        <v>36</v>
      </c>
      <c r="E7" s="17"/>
      <c r="F7" s="20">
        <v>42</v>
      </c>
      <c r="G7" s="17"/>
      <c r="H7" s="20">
        <v>31</v>
      </c>
      <c r="I7" s="17"/>
      <c r="J7" s="20">
        <v>47</v>
      </c>
      <c r="K7" s="17"/>
      <c r="L7" s="20">
        <v>100</v>
      </c>
      <c r="M7" s="17"/>
      <c r="N7" s="14">
        <f t="shared" si="0"/>
        <v>256</v>
      </c>
      <c r="O7" s="12">
        <f t="shared" si="0"/>
        <v>0</v>
      </c>
      <c r="P7" s="11">
        <f t="shared" si="1"/>
        <v>51.2</v>
      </c>
      <c r="Q7" s="46">
        <f t="shared" si="2"/>
        <v>51.2</v>
      </c>
    </row>
    <row r="8" spans="2:17" ht="14.25">
      <c r="B8" s="59" t="s">
        <v>44</v>
      </c>
      <c r="C8" s="56" t="s">
        <v>34</v>
      </c>
      <c r="D8" s="20">
        <v>33</v>
      </c>
      <c r="E8" s="17"/>
      <c r="F8" s="20">
        <v>49</v>
      </c>
      <c r="G8" s="17"/>
      <c r="H8" s="20">
        <v>36</v>
      </c>
      <c r="I8" s="17"/>
      <c r="J8" s="20">
        <v>51</v>
      </c>
      <c r="K8" s="17"/>
      <c r="L8" s="20">
        <v>99</v>
      </c>
      <c r="M8" s="17"/>
      <c r="N8" s="14">
        <f t="shared" si="0"/>
        <v>268</v>
      </c>
      <c r="O8" s="12">
        <f t="shared" si="0"/>
        <v>0</v>
      </c>
      <c r="P8" s="11">
        <f t="shared" si="1"/>
        <v>53.6</v>
      </c>
      <c r="Q8" s="46">
        <f t="shared" si="2"/>
        <v>53.6</v>
      </c>
    </row>
    <row r="9" spans="2:17" ht="14.25">
      <c r="B9" s="59" t="s">
        <v>42</v>
      </c>
      <c r="C9" s="56" t="s">
        <v>34</v>
      </c>
      <c r="D9" s="20">
        <v>40</v>
      </c>
      <c r="E9" s="17"/>
      <c r="F9" s="20">
        <v>45</v>
      </c>
      <c r="G9" s="17"/>
      <c r="H9" s="20">
        <v>33</v>
      </c>
      <c r="I9" s="17"/>
      <c r="J9" s="20">
        <v>55</v>
      </c>
      <c r="K9" s="17"/>
      <c r="L9" s="20">
        <v>104</v>
      </c>
      <c r="M9" s="17"/>
      <c r="N9" s="14">
        <f t="shared" si="0"/>
        <v>277</v>
      </c>
      <c r="O9" s="12">
        <f t="shared" si="0"/>
        <v>0</v>
      </c>
      <c r="P9" s="11">
        <f t="shared" si="1"/>
        <v>55.400000000000006</v>
      </c>
      <c r="Q9" s="46">
        <f t="shared" si="2"/>
        <v>55.400000000000006</v>
      </c>
    </row>
    <row r="10" spans="2:17" ht="15" thickBot="1">
      <c r="B10" s="34" t="s">
        <v>39</v>
      </c>
      <c r="C10" s="57" t="s">
        <v>34</v>
      </c>
      <c r="D10" s="22">
        <v>71</v>
      </c>
      <c r="E10" s="18"/>
      <c r="F10" s="22">
        <v>109</v>
      </c>
      <c r="G10" s="18"/>
      <c r="H10" s="22">
        <v>0</v>
      </c>
      <c r="I10" s="18">
        <v>999</v>
      </c>
      <c r="J10" s="22"/>
      <c r="K10" s="18"/>
      <c r="L10" s="22"/>
      <c r="M10" s="18"/>
      <c r="N10" s="15">
        <f t="shared" si="0"/>
        <v>180</v>
      </c>
      <c r="O10" s="35">
        <f t="shared" si="0"/>
        <v>999</v>
      </c>
      <c r="P10" s="32">
        <f t="shared" si="1"/>
        <v>36</v>
      </c>
      <c r="Q10" s="33">
        <f t="shared" si="2"/>
        <v>1035</v>
      </c>
    </row>
    <row r="11" spans="2:17" ht="14.25">
      <c r="B11" s="10"/>
      <c r="C11" s="10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6"/>
      <c r="P11" s="26"/>
      <c r="Q11" s="26"/>
    </row>
    <row r="12" spans="2:17" ht="15" thickBot="1">
      <c r="B12" s="10" t="s">
        <v>67</v>
      </c>
      <c r="C12" s="10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6"/>
      <c r="P12" s="26"/>
      <c r="Q12" s="26"/>
    </row>
    <row r="13" spans="2:17" ht="13.5" thickBot="1">
      <c r="B13" s="37" t="s">
        <v>61</v>
      </c>
      <c r="C13" s="38" t="s">
        <v>0</v>
      </c>
      <c r="D13" s="39" t="s">
        <v>25</v>
      </c>
      <c r="E13" s="38" t="s">
        <v>62</v>
      </c>
      <c r="F13" s="39" t="s">
        <v>25</v>
      </c>
      <c r="G13" s="38" t="s">
        <v>62</v>
      </c>
      <c r="H13" s="39" t="s">
        <v>25</v>
      </c>
      <c r="I13" s="38" t="s">
        <v>62</v>
      </c>
      <c r="J13" s="39" t="s">
        <v>25</v>
      </c>
      <c r="K13" s="38" t="s">
        <v>62</v>
      </c>
      <c r="L13" s="39" t="s">
        <v>25</v>
      </c>
      <c r="M13" s="38" t="s">
        <v>62</v>
      </c>
      <c r="N13" s="39" t="s">
        <v>63</v>
      </c>
      <c r="O13" s="38" t="s">
        <v>65</v>
      </c>
      <c r="P13" s="39" t="s">
        <v>64</v>
      </c>
      <c r="Q13" s="38" t="s">
        <v>68</v>
      </c>
    </row>
    <row r="14" spans="2:17" ht="15" thickBot="1">
      <c r="B14" s="40" t="s">
        <v>45</v>
      </c>
      <c r="C14" s="41" t="s">
        <v>58</v>
      </c>
      <c r="D14" s="42">
        <v>55</v>
      </c>
      <c r="E14" s="43"/>
      <c r="F14" s="42">
        <v>125</v>
      </c>
      <c r="G14" s="43">
        <v>20</v>
      </c>
      <c r="H14" s="42">
        <v>59</v>
      </c>
      <c r="I14" s="43"/>
      <c r="J14" s="42">
        <v>88</v>
      </c>
      <c r="K14" s="43"/>
      <c r="L14" s="42">
        <v>159</v>
      </c>
      <c r="M14" s="43"/>
      <c r="N14" s="44">
        <f>D14+F14+H14+J14+L14</f>
        <v>486</v>
      </c>
      <c r="O14" s="45">
        <f>E14+G14+I14+K14+M14</f>
        <v>20</v>
      </c>
      <c r="P14" s="44">
        <f>+N14*0.2</f>
        <v>97.2</v>
      </c>
      <c r="Q14" s="45">
        <f>O14+P14</f>
        <v>117.2</v>
      </c>
    </row>
    <row r="16" ht="13.5" thickBot="1">
      <c r="B16" s="24" t="s">
        <v>66</v>
      </c>
    </row>
    <row r="17" spans="2:17" ht="13.5" thickBot="1">
      <c r="B17" s="37" t="s">
        <v>61</v>
      </c>
      <c r="C17" s="38" t="s">
        <v>0</v>
      </c>
      <c r="D17" s="39" t="s">
        <v>25</v>
      </c>
      <c r="E17" s="38" t="s">
        <v>62</v>
      </c>
      <c r="F17" s="39" t="s">
        <v>25</v>
      </c>
      <c r="G17" s="38" t="s">
        <v>62</v>
      </c>
      <c r="H17" s="39" t="s">
        <v>25</v>
      </c>
      <c r="I17" s="38" t="s">
        <v>62</v>
      </c>
      <c r="J17" s="39" t="s">
        <v>25</v>
      </c>
      <c r="K17" s="38" t="s">
        <v>62</v>
      </c>
      <c r="L17" s="39" t="s">
        <v>25</v>
      </c>
      <c r="M17" s="38" t="s">
        <v>62</v>
      </c>
      <c r="N17" s="39" t="s">
        <v>63</v>
      </c>
      <c r="O17" s="38" t="s">
        <v>65</v>
      </c>
      <c r="P17" s="39" t="s">
        <v>64</v>
      </c>
      <c r="Q17" s="38" t="s">
        <v>68</v>
      </c>
    </row>
    <row r="18" spans="2:17" ht="14.25">
      <c r="B18" s="58" t="s">
        <v>32</v>
      </c>
      <c r="C18" s="55" t="s">
        <v>37</v>
      </c>
      <c r="D18" s="19">
        <v>28</v>
      </c>
      <c r="E18" s="16"/>
      <c r="F18" s="19">
        <v>35</v>
      </c>
      <c r="G18" s="16"/>
      <c r="H18" s="19">
        <v>24</v>
      </c>
      <c r="I18" s="16"/>
      <c r="J18" s="19">
        <v>41</v>
      </c>
      <c r="K18" s="16"/>
      <c r="L18" s="19">
        <v>76</v>
      </c>
      <c r="M18" s="16"/>
      <c r="N18" s="13">
        <f aca="true" t="shared" si="3" ref="N18:N26">D18+F18+H18+J18+L18</f>
        <v>204</v>
      </c>
      <c r="O18" s="50">
        <f aca="true" t="shared" si="4" ref="O18:O26">E18+G18+I18+K18+M18</f>
        <v>0</v>
      </c>
      <c r="P18" s="13">
        <f aca="true" t="shared" si="5" ref="P18:P26">+N18*0.2</f>
        <v>40.800000000000004</v>
      </c>
      <c r="Q18" s="52">
        <f aca="true" t="shared" si="6" ref="Q18:Q26">O18+P18</f>
        <v>40.800000000000004</v>
      </c>
    </row>
    <row r="19" spans="2:17" ht="14.25">
      <c r="B19" s="59" t="s">
        <v>46</v>
      </c>
      <c r="C19" s="56" t="s">
        <v>37</v>
      </c>
      <c r="D19" s="14">
        <v>28</v>
      </c>
      <c r="E19" s="17"/>
      <c r="F19" s="20">
        <v>42</v>
      </c>
      <c r="G19" s="17"/>
      <c r="H19" s="20">
        <v>28</v>
      </c>
      <c r="I19" s="17"/>
      <c r="J19" s="20">
        <v>51</v>
      </c>
      <c r="K19" s="17"/>
      <c r="L19" s="20">
        <v>89</v>
      </c>
      <c r="M19" s="17"/>
      <c r="N19" s="14">
        <f t="shared" si="3"/>
        <v>238</v>
      </c>
      <c r="O19" s="51">
        <f t="shared" si="4"/>
        <v>0</v>
      </c>
      <c r="P19" s="14">
        <f t="shared" si="5"/>
        <v>47.6</v>
      </c>
      <c r="Q19" s="53">
        <f t="shared" si="6"/>
        <v>47.6</v>
      </c>
    </row>
    <row r="20" spans="2:17" ht="14.25">
      <c r="B20" s="59" t="s">
        <v>47</v>
      </c>
      <c r="C20" s="56" t="s">
        <v>37</v>
      </c>
      <c r="D20" s="20">
        <v>37</v>
      </c>
      <c r="E20" s="17"/>
      <c r="F20" s="20">
        <v>45</v>
      </c>
      <c r="G20" s="17"/>
      <c r="H20" s="20">
        <v>33</v>
      </c>
      <c r="I20" s="17"/>
      <c r="J20" s="20">
        <v>57</v>
      </c>
      <c r="K20" s="17"/>
      <c r="L20" s="20">
        <v>86</v>
      </c>
      <c r="M20" s="17"/>
      <c r="N20" s="14">
        <f t="shared" si="3"/>
        <v>258</v>
      </c>
      <c r="O20" s="51">
        <f t="shared" si="4"/>
        <v>0</v>
      </c>
      <c r="P20" s="14">
        <f t="shared" si="5"/>
        <v>51.6</v>
      </c>
      <c r="Q20" s="53">
        <f t="shared" si="6"/>
        <v>51.6</v>
      </c>
    </row>
    <row r="21" spans="2:17" ht="14.25">
      <c r="B21" s="59" t="s">
        <v>50</v>
      </c>
      <c r="C21" s="56" t="s">
        <v>37</v>
      </c>
      <c r="D21" s="20">
        <v>34</v>
      </c>
      <c r="E21" s="17"/>
      <c r="F21" s="20">
        <v>52</v>
      </c>
      <c r="G21" s="17"/>
      <c r="H21" s="20">
        <v>29</v>
      </c>
      <c r="I21" s="17"/>
      <c r="J21" s="20">
        <v>48</v>
      </c>
      <c r="K21" s="17"/>
      <c r="L21" s="20">
        <v>95</v>
      </c>
      <c r="M21" s="17"/>
      <c r="N21" s="14">
        <f t="shared" si="3"/>
        <v>258</v>
      </c>
      <c r="O21" s="51">
        <f t="shared" si="4"/>
        <v>0</v>
      </c>
      <c r="P21" s="14">
        <f t="shared" si="5"/>
        <v>51.6</v>
      </c>
      <c r="Q21" s="53">
        <f t="shared" si="6"/>
        <v>51.6</v>
      </c>
    </row>
    <row r="22" spans="2:17" ht="14.25">
      <c r="B22" s="59" t="s">
        <v>52</v>
      </c>
      <c r="C22" s="56" t="s">
        <v>37</v>
      </c>
      <c r="D22" s="20">
        <v>36</v>
      </c>
      <c r="E22" s="17"/>
      <c r="F22" s="20">
        <v>43</v>
      </c>
      <c r="G22" s="17"/>
      <c r="H22" s="20">
        <v>27</v>
      </c>
      <c r="I22" s="17"/>
      <c r="J22" s="20">
        <v>79</v>
      </c>
      <c r="K22" s="17"/>
      <c r="L22" s="20">
        <v>98</v>
      </c>
      <c r="M22" s="17"/>
      <c r="N22" s="14">
        <f t="shared" si="3"/>
        <v>283</v>
      </c>
      <c r="O22" s="51">
        <f t="shared" si="4"/>
        <v>0</v>
      </c>
      <c r="P22" s="14">
        <f t="shared" si="5"/>
        <v>56.6</v>
      </c>
      <c r="Q22" s="53">
        <f t="shared" si="6"/>
        <v>56.6</v>
      </c>
    </row>
    <row r="23" spans="2:17" ht="14.25">
      <c r="B23" s="59" t="s">
        <v>48</v>
      </c>
      <c r="C23" s="56" t="s">
        <v>37</v>
      </c>
      <c r="D23" s="20">
        <v>45</v>
      </c>
      <c r="E23" s="17"/>
      <c r="F23" s="20">
        <v>57</v>
      </c>
      <c r="G23" s="17"/>
      <c r="H23" s="20">
        <v>35</v>
      </c>
      <c r="I23" s="17"/>
      <c r="J23" s="20">
        <v>53</v>
      </c>
      <c r="K23" s="17"/>
      <c r="L23" s="20">
        <v>98</v>
      </c>
      <c r="M23" s="17"/>
      <c r="N23" s="14">
        <f t="shared" si="3"/>
        <v>288</v>
      </c>
      <c r="O23" s="51">
        <f t="shared" si="4"/>
        <v>0</v>
      </c>
      <c r="P23" s="14">
        <f t="shared" si="5"/>
        <v>57.6</v>
      </c>
      <c r="Q23" s="53">
        <f t="shared" si="6"/>
        <v>57.6</v>
      </c>
    </row>
    <row r="24" spans="2:17" ht="14.25">
      <c r="B24" s="59" t="s">
        <v>51</v>
      </c>
      <c r="C24" s="56" t="s">
        <v>37</v>
      </c>
      <c r="D24" s="20">
        <v>56</v>
      </c>
      <c r="E24" s="17"/>
      <c r="F24" s="20">
        <v>55</v>
      </c>
      <c r="G24" s="17"/>
      <c r="H24" s="20">
        <v>37</v>
      </c>
      <c r="I24" s="17"/>
      <c r="J24" s="20">
        <v>52</v>
      </c>
      <c r="K24" s="17"/>
      <c r="L24" s="20">
        <v>88</v>
      </c>
      <c r="M24" s="17"/>
      <c r="N24" s="14">
        <f t="shared" si="3"/>
        <v>288</v>
      </c>
      <c r="O24" s="51">
        <f t="shared" si="4"/>
        <v>0</v>
      </c>
      <c r="P24" s="14">
        <f t="shared" si="5"/>
        <v>57.6</v>
      </c>
      <c r="Q24" s="53">
        <f t="shared" si="6"/>
        <v>57.6</v>
      </c>
    </row>
    <row r="25" spans="2:17" ht="14.25">
      <c r="B25" s="59" t="s">
        <v>28</v>
      </c>
      <c r="C25" s="56" t="s">
        <v>37</v>
      </c>
      <c r="D25" s="20">
        <v>37</v>
      </c>
      <c r="E25" s="17"/>
      <c r="F25" s="20">
        <v>42</v>
      </c>
      <c r="G25" s="17"/>
      <c r="H25" s="20">
        <v>26</v>
      </c>
      <c r="I25" s="17"/>
      <c r="J25" s="20">
        <v>46</v>
      </c>
      <c r="K25" s="17"/>
      <c r="L25" s="20">
        <v>174</v>
      </c>
      <c r="M25" s="17"/>
      <c r="N25" s="14">
        <f t="shared" si="3"/>
        <v>325</v>
      </c>
      <c r="O25" s="51">
        <f t="shared" si="4"/>
        <v>0</v>
      </c>
      <c r="P25" s="14">
        <f t="shared" si="5"/>
        <v>65</v>
      </c>
      <c r="Q25" s="53">
        <f t="shared" si="6"/>
        <v>65</v>
      </c>
    </row>
    <row r="26" spans="2:17" ht="15" thickBot="1">
      <c r="B26" s="34" t="s">
        <v>49</v>
      </c>
      <c r="C26" s="57" t="s">
        <v>37</v>
      </c>
      <c r="D26" s="22">
        <v>32</v>
      </c>
      <c r="E26" s="18"/>
      <c r="F26" s="22">
        <v>40</v>
      </c>
      <c r="G26" s="18"/>
      <c r="H26" s="22">
        <v>48</v>
      </c>
      <c r="I26" s="18">
        <v>999</v>
      </c>
      <c r="J26" s="22">
        <v>49</v>
      </c>
      <c r="K26" s="18"/>
      <c r="L26" s="22">
        <v>83</v>
      </c>
      <c r="M26" s="18">
        <v>3</v>
      </c>
      <c r="N26" s="15">
        <f t="shared" si="3"/>
        <v>252</v>
      </c>
      <c r="O26" s="36">
        <f t="shared" si="4"/>
        <v>1002</v>
      </c>
      <c r="P26" s="15">
        <f t="shared" si="5"/>
        <v>50.400000000000006</v>
      </c>
      <c r="Q26" s="54">
        <f t="shared" si="6"/>
        <v>1052.4</v>
      </c>
    </row>
    <row r="28" ht="13.5" thickBot="1">
      <c r="B28" s="24" t="s">
        <v>69</v>
      </c>
    </row>
    <row r="29" spans="2:17" ht="12.75">
      <c r="B29" s="37" t="s">
        <v>61</v>
      </c>
      <c r="C29" s="38" t="s">
        <v>0</v>
      </c>
      <c r="D29" s="39" t="s">
        <v>25</v>
      </c>
      <c r="E29" s="38" t="s">
        <v>62</v>
      </c>
      <c r="F29" s="39" t="s">
        <v>25</v>
      </c>
      <c r="G29" s="38" t="s">
        <v>62</v>
      </c>
      <c r="H29" s="39" t="s">
        <v>25</v>
      </c>
      <c r="I29" s="38" t="s">
        <v>62</v>
      </c>
      <c r="J29" s="39" t="s">
        <v>25</v>
      </c>
      <c r="K29" s="38" t="s">
        <v>62</v>
      </c>
      <c r="L29" s="39" t="s">
        <v>25</v>
      </c>
      <c r="M29" s="38" t="s">
        <v>62</v>
      </c>
      <c r="N29" s="39" t="s">
        <v>63</v>
      </c>
      <c r="O29" s="38" t="s">
        <v>65</v>
      </c>
      <c r="P29" s="39" t="s">
        <v>64</v>
      </c>
      <c r="Q29" s="38" t="s">
        <v>68</v>
      </c>
    </row>
    <row r="30" spans="2:17" ht="14.25">
      <c r="B30" s="73" t="s">
        <v>30</v>
      </c>
      <c r="C30" s="74" t="s">
        <v>35</v>
      </c>
      <c r="D30" s="14">
        <v>31</v>
      </c>
      <c r="E30" s="51"/>
      <c r="F30" s="14">
        <v>36</v>
      </c>
      <c r="G30" s="51" t="s">
        <v>59</v>
      </c>
      <c r="H30" s="14">
        <v>32</v>
      </c>
      <c r="I30" s="51"/>
      <c r="J30" s="14">
        <v>43</v>
      </c>
      <c r="K30" s="51"/>
      <c r="L30" s="14">
        <v>83</v>
      </c>
      <c r="M30" s="51"/>
      <c r="N30" s="14">
        <f>D30+F30+H30+J30+L30</f>
        <v>225</v>
      </c>
      <c r="O30" s="12">
        <v>0</v>
      </c>
      <c r="P30" s="11">
        <f>+N30*0.2</f>
        <v>45</v>
      </c>
      <c r="Q30" s="11">
        <f>O30+P30</f>
        <v>45</v>
      </c>
    </row>
    <row r="31" spans="2:17" ht="14.25">
      <c r="B31" s="73" t="s">
        <v>32</v>
      </c>
      <c r="C31" s="74" t="s">
        <v>35</v>
      </c>
      <c r="D31" s="14">
        <v>34</v>
      </c>
      <c r="E31" s="51"/>
      <c r="F31" s="14">
        <v>40</v>
      </c>
      <c r="G31" s="51"/>
      <c r="H31" s="14">
        <v>30</v>
      </c>
      <c r="I31" s="51"/>
      <c r="J31" s="14">
        <v>46</v>
      </c>
      <c r="K31" s="51"/>
      <c r="L31" s="14">
        <v>84</v>
      </c>
      <c r="M31" s="51"/>
      <c r="N31" s="14">
        <f>D31+F31+H31+J31+L31</f>
        <v>234</v>
      </c>
      <c r="O31" s="12">
        <f>E31+G31+I31+K31+M31</f>
        <v>0</v>
      </c>
      <c r="P31" s="11">
        <f>+N31*0.2</f>
        <v>46.800000000000004</v>
      </c>
      <c r="Q31" s="11">
        <f>O31+P31</f>
        <v>46.800000000000004</v>
      </c>
    </row>
    <row r="32" spans="2:17" ht="14.25">
      <c r="B32" s="73" t="s">
        <v>29</v>
      </c>
      <c r="C32" s="74" t="s">
        <v>35</v>
      </c>
      <c r="D32" s="14">
        <v>33</v>
      </c>
      <c r="E32" s="51"/>
      <c r="F32" s="14">
        <v>38</v>
      </c>
      <c r="G32" s="51"/>
      <c r="H32" s="14">
        <v>29</v>
      </c>
      <c r="I32" s="51"/>
      <c r="J32" s="14">
        <v>48</v>
      </c>
      <c r="K32" s="51"/>
      <c r="L32" s="14">
        <v>90</v>
      </c>
      <c r="M32" s="51"/>
      <c r="N32" s="14">
        <f>D32+F32+H32+J32+L32</f>
        <v>238</v>
      </c>
      <c r="O32" s="12">
        <f>E32+G32+I32+K32+M32</f>
        <v>0</v>
      </c>
      <c r="P32" s="11">
        <f>+N32*0.2</f>
        <v>47.6</v>
      </c>
      <c r="Q32" s="11">
        <f>O32+P32</f>
        <v>47.6</v>
      </c>
    </row>
    <row r="33" spans="2:17" ht="14.25">
      <c r="B33" s="73" t="s">
        <v>54</v>
      </c>
      <c r="C33" s="74" t="s">
        <v>35</v>
      </c>
      <c r="D33" s="14">
        <v>34</v>
      </c>
      <c r="E33" s="51"/>
      <c r="F33" s="14">
        <v>38</v>
      </c>
      <c r="G33" s="51"/>
      <c r="H33" s="14">
        <v>31</v>
      </c>
      <c r="I33" s="51">
        <v>3</v>
      </c>
      <c r="J33" s="14">
        <v>48</v>
      </c>
      <c r="K33" s="51"/>
      <c r="L33" s="14">
        <v>83</v>
      </c>
      <c r="M33" s="51"/>
      <c r="N33" s="14">
        <f>D33+F33+H33+J33+L33</f>
        <v>234</v>
      </c>
      <c r="O33" s="12">
        <f>E33+G33+I33+K33+M33</f>
        <v>3</v>
      </c>
      <c r="P33" s="11">
        <f>+N33*0.2</f>
        <v>46.800000000000004</v>
      </c>
      <c r="Q33" s="11">
        <f>O33+P33</f>
        <v>49.800000000000004</v>
      </c>
    </row>
    <row r="34" spans="2:17" ht="14.25">
      <c r="B34" s="73" t="s">
        <v>57</v>
      </c>
      <c r="C34" s="74" t="s">
        <v>35</v>
      </c>
      <c r="D34" s="14">
        <v>35</v>
      </c>
      <c r="E34" s="51"/>
      <c r="F34" s="14">
        <v>42</v>
      </c>
      <c r="G34" s="51"/>
      <c r="H34" s="14">
        <v>34</v>
      </c>
      <c r="I34" s="51"/>
      <c r="J34" s="14">
        <v>50</v>
      </c>
      <c r="K34" s="51"/>
      <c r="L34" s="14">
        <v>89</v>
      </c>
      <c r="M34" s="51"/>
      <c r="N34" s="14">
        <f>D34+F34+H34+J34+L34</f>
        <v>250</v>
      </c>
      <c r="O34" s="12">
        <f>E34+G34+I34+K34+M34</f>
        <v>0</v>
      </c>
      <c r="P34" s="11">
        <f>+N34*0.2</f>
        <v>50</v>
      </c>
      <c r="Q34" s="11">
        <f>O34+P34</f>
        <v>50</v>
      </c>
    </row>
    <row r="35" spans="2:17" ht="14.25">
      <c r="B35" s="73" t="s">
        <v>40</v>
      </c>
      <c r="C35" s="74" t="s">
        <v>35</v>
      </c>
      <c r="D35" s="14">
        <v>34</v>
      </c>
      <c r="E35" s="51"/>
      <c r="F35" s="14">
        <v>44</v>
      </c>
      <c r="G35" s="51"/>
      <c r="H35" s="14">
        <v>30</v>
      </c>
      <c r="I35" s="51"/>
      <c r="J35" s="14">
        <v>52</v>
      </c>
      <c r="K35" s="51"/>
      <c r="L35" s="14">
        <v>95</v>
      </c>
      <c r="M35" s="51"/>
      <c r="N35" s="14">
        <f>D35+F35+H35+J35+L35</f>
        <v>255</v>
      </c>
      <c r="O35" s="12">
        <f>E35+G35+I35+K35+M35</f>
        <v>0</v>
      </c>
      <c r="P35" s="11">
        <f>+N35*0.2</f>
        <v>51</v>
      </c>
      <c r="Q35" s="11">
        <f>O35+P35</f>
        <v>51</v>
      </c>
    </row>
    <row r="36" spans="2:17" ht="14.25">
      <c r="B36" s="73" t="s">
        <v>53</v>
      </c>
      <c r="C36" s="74" t="s">
        <v>35</v>
      </c>
      <c r="D36" s="14">
        <v>34</v>
      </c>
      <c r="E36" s="51"/>
      <c r="F36" s="14">
        <v>45</v>
      </c>
      <c r="G36" s="51"/>
      <c r="H36" s="14">
        <v>39</v>
      </c>
      <c r="I36" s="51"/>
      <c r="J36" s="14">
        <v>51</v>
      </c>
      <c r="K36" s="51"/>
      <c r="L36" s="14">
        <v>89</v>
      </c>
      <c r="M36" s="51"/>
      <c r="N36" s="14">
        <f>D36+F36+H36+J36+L36</f>
        <v>258</v>
      </c>
      <c r="O36" s="12">
        <f>E36+G36+I36+K36+M36</f>
        <v>0</v>
      </c>
      <c r="P36" s="11">
        <f>+N36*0.2</f>
        <v>51.6</v>
      </c>
      <c r="Q36" s="11">
        <f>O36+P36</f>
        <v>51.6</v>
      </c>
    </row>
    <row r="37" spans="2:17" ht="14.25">
      <c r="B37" s="73" t="s">
        <v>55</v>
      </c>
      <c r="C37" s="74" t="s">
        <v>35</v>
      </c>
      <c r="D37" s="14">
        <v>39</v>
      </c>
      <c r="E37" s="51"/>
      <c r="F37" s="14">
        <v>47</v>
      </c>
      <c r="G37" s="51"/>
      <c r="H37" s="14">
        <v>47</v>
      </c>
      <c r="I37" s="51"/>
      <c r="J37" s="14">
        <v>65</v>
      </c>
      <c r="K37" s="51"/>
      <c r="L37" s="14">
        <v>99</v>
      </c>
      <c r="M37" s="51"/>
      <c r="N37" s="14">
        <f>D37+F37+H37+J37+L37</f>
        <v>297</v>
      </c>
      <c r="O37" s="12">
        <f>E37+G37+I37+K37+M37</f>
        <v>0</v>
      </c>
      <c r="P37" s="11">
        <f>+N37*0.2</f>
        <v>59.400000000000006</v>
      </c>
      <c r="Q37" s="11">
        <f>O37+P37</f>
        <v>59.400000000000006</v>
      </c>
    </row>
    <row r="38" spans="2:17" ht="14.25">
      <c r="B38" s="73" t="s">
        <v>31</v>
      </c>
      <c r="C38" s="74" t="s">
        <v>35</v>
      </c>
      <c r="D38" s="14">
        <v>49</v>
      </c>
      <c r="E38" s="51"/>
      <c r="F38" s="14">
        <v>52</v>
      </c>
      <c r="G38" s="51"/>
      <c r="H38" s="14">
        <v>47</v>
      </c>
      <c r="I38" s="51"/>
      <c r="J38" s="14">
        <v>74</v>
      </c>
      <c r="K38" s="51"/>
      <c r="L38" s="14">
        <v>103</v>
      </c>
      <c r="M38" s="51"/>
      <c r="N38" s="14">
        <f>D38+F38+H38+J38+L38</f>
        <v>325</v>
      </c>
      <c r="O38" s="12">
        <f>E38+G38+I38+K38+M38</f>
        <v>0</v>
      </c>
      <c r="P38" s="11">
        <f>+N38*0.2</f>
        <v>65</v>
      </c>
      <c r="Q38" s="11">
        <f>O38+P38</f>
        <v>65</v>
      </c>
    </row>
    <row r="40" ht="13.5" thickBot="1">
      <c r="B40" s="24" t="s">
        <v>70</v>
      </c>
    </row>
    <row r="41" spans="2:17" ht="12.75">
      <c r="B41" s="37" t="s">
        <v>61</v>
      </c>
      <c r="C41" s="38" t="s">
        <v>0</v>
      </c>
      <c r="D41" s="39" t="s">
        <v>25</v>
      </c>
      <c r="E41" s="38" t="s">
        <v>62</v>
      </c>
      <c r="F41" s="39" t="s">
        <v>25</v>
      </c>
      <c r="G41" s="38" t="s">
        <v>62</v>
      </c>
      <c r="H41" s="39" t="s">
        <v>25</v>
      </c>
      <c r="I41" s="38" t="s">
        <v>62</v>
      </c>
      <c r="J41" s="39" t="s">
        <v>25</v>
      </c>
      <c r="K41" s="38" t="s">
        <v>62</v>
      </c>
      <c r="L41" s="39" t="s">
        <v>25</v>
      </c>
      <c r="M41" s="38" t="s">
        <v>62</v>
      </c>
      <c r="N41" s="39" t="s">
        <v>63</v>
      </c>
      <c r="O41" s="38" t="s">
        <v>65</v>
      </c>
      <c r="P41" s="39" t="s">
        <v>64</v>
      </c>
      <c r="Q41" s="38" t="s">
        <v>68</v>
      </c>
    </row>
    <row r="42" spans="2:17" ht="15" thickBot="1">
      <c r="B42" s="30" t="s">
        <v>56</v>
      </c>
      <c r="C42" s="31" t="s">
        <v>36</v>
      </c>
      <c r="D42" s="15">
        <v>55</v>
      </c>
      <c r="E42" s="36"/>
      <c r="F42" s="15">
        <v>67</v>
      </c>
      <c r="G42" s="36"/>
      <c r="H42" s="15">
        <v>56</v>
      </c>
      <c r="I42" s="36"/>
      <c r="J42" s="15">
        <v>70</v>
      </c>
      <c r="K42" s="36"/>
      <c r="L42" s="15">
        <v>98</v>
      </c>
      <c r="M42" s="36">
        <v>6</v>
      </c>
      <c r="N42" s="15">
        <f>D42+F42+H42+J42+L42</f>
        <v>346</v>
      </c>
      <c r="O42" s="35">
        <f>E42+G42+I42+K42+M42</f>
        <v>6</v>
      </c>
      <c r="P42" s="32">
        <f>+N42*0.2</f>
        <v>69.2</v>
      </c>
      <c r="Q42" s="33">
        <f>O42+P42</f>
        <v>75.2</v>
      </c>
    </row>
    <row r="43" spans="2:17" ht="13.5" thickBot="1">
      <c r="B43" s="24" t="s">
        <v>71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ht="12.75">
      <c r="B44" s="37" t="s">
        <v>61</v>
      </c>
      <c r="C44" s="61" t="s">
        <v>0</v>
      </c>
      <c r="D44" s="62" t="s">
        <v>25</v>
      </c>
      <c r="E44" s="61" t="s">
        <v>62</v>
      </c>
      <c r="F44" s="62" t="s">
        <v>25</v>
      </c>
      <c r="G44" s="61" t="s">
        <v>62</v>
      </c>
      <c r="H44" s="62" t="s">
        <v>25</v>
      </c>
      <c r="I44" s="61" t="s">
        <v>62</v>
      </c>
      <c r="J44" s="62" t="s">
        <v>25</v>
      </c>
      <c r="K44" s="61" t="s">
        <v>62</v>
      </c>
      <c r="L44" s="62" t="s">
        <v>25</v>
      </c>
      <c r="M44" s="61" t="s">
        <v>62</v>
      </c>
      <c r="N44" s="62" t="s">
        <v>63</v>
      </c>
      <c r="O44" s="61" t="s">
        <v>65</v>
      </c>
      <c r="P44" s="62" t="s">
        <v>64</v>
      </c>
      <c r="Q44" s="61" t="s">
        <v>68</v>
      </c>
    </row>
    <row r="45" spans="2:17" ht="15" thickBot="1">
      <c r="B45" s="30" t="s">
        <v>33</v>
      </c>
      <c r="C45" s="31" t="s">
        <v>38</v>
      </c>
      <c r="D45" s="15">
        <v>61</v>
      </c>
      <c r="E45" s="36"/>
      <c r="F45" s="15">
        <v>59</v>
      </c>
      <c r="G45" s="36"/>
      <c r="H45" s="15">
        <v>49</v>
      </c>
      <c r="I45" s="36"/>
      <c r="J45" s="15">
        <v>101</v>
      </c>
      <c r="K45" s="36"/>
      <c r="L45" s="15">
        <v>109</v>
      </c>
      <c r="M45" s="36"/>
      <c r="N45" s="15">
        <f>D45+F45+H45+J45+L45</f>
        <v>379</v>
      </c>
      <c r="O45" s="35">
        <f>E45+G45+I45+K45+M45</f>
        <v>0</v>
      </c>
      <c r="P45" s="32">
        <f>+N45*0.2</f>
        <v>75.8</v>
      </c>
      <c r="Q45" s="33">
        <f>O45+P45</f>
        <v>75.8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astrid</cp:lastModifiedBy>
  <cp:lastPrinted>2010-04-05T14:44:32Z</cp:lastPrinted>
  <dcterms:created xsi:type="dcterms:W3CDTF">2009-04-12T15:35:43Z</dcterms:created>
  <dcterms:modified xsi:type="dcterms:W3CDTF">2012-04-10T17:00:08Z</dcterms:modified>
  <cp:category/>
  <cp:version/>
  <cp:contentType/>
  <cp:contentStatus/>
  <cp:revision>11</cp:revision>
</cp:coreProperties>
</file>